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S1_FileName" hidden="1">'[1]XLR_NoRangeSheet'!$G$6</definedName>
    <definedName name="S1_FName1" hidden="1">'[1]XLR_NoRangeSheet'!$I$6</definedName>
    <definedName name="S1_FName10" hidden="1">'[1]XLR_NoRangeSheet'!$R$6</definedName>
    <definedName name="S1_FName11" hidden="1">'[1]XLR_NoRangeSheet'!$S$6</definedName>
    <definedName name="S1_FName12" hidden="1">'[1]XLR_NoRangeSheet'!$T$6</definedName>
    <definedName name="S1_FName13" hidden="1">'[1]XLR_NoRangeSheet'!$U$6</definedName>
    <definedName name="S1_FName14" hidden="1">'[1]XLR_NoRangeSheet'!$V$6</definedName>
    <definedName name="S1_FName15" hidden="1">'[1]XLR_NoRangeSheet'!$W$6</definedName>
    <definedName name="S1_FName18" hidden="1">'[1]XLR_NoRangeSheet'!$Z$6</definedName>
    <definedName name="S1_FName19" hidden="1">'[1]XLR_NoRangeSheet'!$AA$6</definedName>
    <definedName name="S1_FName2" hidden="1">'[1]XLR_NoRangeSheet'!$J$6</definedName>
    <definedName name="S1_FName28" hidden="1">'[1]XLR_NoRangeSheet'!$AB$6</definedName>
    <definedName name="S1_FName29" hidden="1">'[1]XLR_NoRangeSheet'!$AC$6</definedName>
    <definedName name="S1_FName3" hidden="1">'[1]XLR_NoRangeSheet'!$K$6</definedName>
    <definedName name="S1_FName31" hidden="1">'[1]XLR_NoRangeSheet'!$AE$6</definedName>
    <definedName name="S1_FName32" hidden="1">'[1]XLR_NoRangeSheet'!$AF$6</definedName>
    <definedName name="S1_FName4" hidden="1">'[1]XLR_NoRangeSheet'!$L$6</definedName>
    <definedName name="S1_FName5" hidden="1">'[1]XLR_NoRangeSheet'!$M$6</definedName>
    <definedName name="S1_FName6" hidden="1">'[1]XLR_NoRangeSheet'!$N$6</definedName>
    <definedName name="S1_InstType" hidden="1">'[1]XLR_NoRangeSheet'!$D$6</definedName>
    <definedName name="S1_SchoolCode" hidden="1">'[1]XLR_NoRangeSheet'!$E$6</definedName>
    <definedName name="S1_SubjectCode" hidden="1">'[1]XLR_NoRangeSheet'!$F$6</definedName>
    <definedName name="S1_Title" hidden="1">'[1]XLR_NoRangeSheet'!$C$6</definedName>
  </definedNames>
  <calcPr fullCalcOnLoad="1"/>
</workbook>
</file>

<file path=xl/sharedStrings.xml><?xml version="1.0" encoding="utf-8"?>
<sst xmlns="http://schemas.openxmlformats.org/spreadsheetml/2006/main" count="67" uniqueCount="41">
  <si>
    <t>№</t>
  </si>
  <si>
    <t>9</t>
  </si>
  <si>
    <t>0001</t>
  </si>
  <si>
    <t>Адигамова</t>
  </si>
  <si>
    <t>Гузель</t>
  </si>
  <si>
    <t>Ренатовна</t>
  </si>
  <si>
    <t>++++</t>
  </si>
  <si>
    <t>++++++++++++-++-</t>
  </si>
  <si>
    <t>0(2)0(3)0(4)2(2)0(3)0(4)</t>
  </si>
  <si>
    <t>Иванова</t>
  </si>
  <si>
    <t>Анна</t>
  </si>
  <si>
    <t>Владимировна</t>
  </si>
  <si>
    <t>-+-+</t>
  </si>
  <si>
    <t>++++-------+----</t>
  </si>
  <si>
    <t>0(2)0(3)0(4)0(2)0(3)0(4)</t>
  </si>
  <si>
    <t>Валерия</t>
  </si>
  <si>
    <t>Игоревна</t>
  </si>
  <si>
    <t>--++</t>
  </si>
  <si>
    <t>-++++++---++-+--</t>
  </si>
  <si>
    <t>Интигринов</t>
  </si>
  <si>
    <t>Алексей</t>
  </si>
  <si>
    <t>Сергеевич</t>
  </si>
  <si>
    <t>+---</t>
  </si>
  <si>
    <t>Назипова</t>
  </si>
  <si>
    <t>Ирина</t>
  </si>
  <si>
    <t>Мингаяновна</t>
  </si>
  <si>
    <t>-+++</t>
  </si>
  <si>
    <t>--+-----++-+-++-</t>
  </si>
  <si>
    <t>Сахарова</t>
  </si>
  <si>
    <t>Марина</t>
  </si>
  <si>
    <t>Григорьевна</t>
  </si>
  <si>
    <t>++++----+--+-+-+</t>
  </si>
  <si>
    <t>2(2)0(3)0(4)0(2)0(3)0(4)</t>
  </si>
  <si>
    <t>Скворцова</t>
  </si>
  <si>
    <t>Вена</t>
  </si>
  <si>
    <t>----</t>
  </si>
  <si>
    <t>--+--+++-+--+++-</t>
  </si>
  <si>
    <t>Мария</t>
  </si>
  <si>
    <t>Среднее</t>
  </si>
  <si>
    <t/>
  </si>
  <si>
    <t>+++-------+-+++-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</si>
</sst>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4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left" vertical="center"/>
    </xf>
    <xf numFmtId="0" fontId="0" fillId="0" borderId="14" xfId="0" applyNumberFormat="1" applyBorder="1" applyAlignment="1">
      <alignment/>
    </xf>
    <xf numFmtId="164" fontId="0" fillId="0" borderId="14" xfId="0" applyNumberForma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36" fillId="0" borderId="13" xfId="0" applyNumberFormat="1" applyFont="1" applyBorder="1" applyAlignment="1">
      <alignment horizontal="center" vertical="center"/>
    </xf>
    <xf numFmtId="0" fontId="36" fillId="0" borderId="14" xfId="0" applyNumberFormat="1" applyFont="1" applyBorder="1" applyAlignment="1">
      <alignment horizontal="center"/>
    </xf>
    <xf numFmtId="0" fontId="36" fillId="0" borderId="14" xfId="0" applyNumberFormat="1" applyFont="1" applyBorder="1" applyAlignment="1">
      <alignment horizontal="left"/>
    </xf>
    <xf numFmtId="0" fontId="36" fillId="0" borderId="14" xfId="0" applyFont="1" applyBorder="1" applyAlignment="1">
      <alignment horizontal="right" vertical="center"/>
    </xf>
    <xf numFmtId="0" fontId="36" fillId="0" borderId="14" xfId="0" applyNumberFormat="1" applyFont="1" applyBorder="1" applyAlignment="1">
      <alignment horizontal="right" vertical="center"/>
    </xf>
    <xf numFmtId="0" fontId="36" fillId="0" borderId="15" xfId="0" applyNumberFormat="1" applyFont="1" applyBorder="1" applyAlignment="1">
      <alignment horizontal="right" vertical="center"/>
    </xf>
    <xf numFmtId="0" fontId="36" fillId="0" borderId="0" xfId="0" applyFont="1" applyAlignment="1">
      <alignment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left" vertical="center"/>
    </xf>
    <xf numFmtId="0" fontId="3" fillId="0" borderId="19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7;&#1079;&#1091;&#1083;&#1100;&#1090;&#1072;&#1090;&#1099;%20&#1084;&#1072;&#1090;&#1077;&#1084;&#1072;&#1090;&#1080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ие заданий"/>
      <sheetName val="XLR_NoRangeSheet"/>
    </sheetNames>
    <sheetDataSet>
      <sheetData sheetId="1">
        <row r="6">
          <cell r="C6" t="str">
            <v>Протокол проверки результатов Государственной итоговой аттестации девятых классов в 2014 году</v>
          </cell>
          <cell r="D6" t="str">
            <v>Код ОУ: </v>
          </cell>
          <cell r="E6" t="str">
            <v>504</v>
          </cell>
          <cell r="F6" t="str">
            <v>02-Математика</v>
          </cell>
          <cell r="G6" t="str">
            <v>03-Республика Бурятия</v>
          </cell>
          <cell r="I6" t="str">
            <v>Класс</v>
          </cell>
          <cell r="J6" t="str">
            <v>Код ППЭ</v>
          </cell>
          <cell r="K6" t="str">
            <v>Аудитория</v>
          </cell>
          <cell r="L6" t="str">
            <v>Фамилия</v>
          </cell>
          <cell r="M6" t="str">
            <v>Имя</v>
          </cell>
          <cell r="N6" t="str">
            <v>Отчество</v>
          </cell>
          <cell r="R6" t="str">
            <v>Задания типа А</v>
          </cell>
          <cell r="S6" t="str">
            <v>Задания типа В</v>
          </cell>
          <cell r="T6" t="str">
            <v>Задания типа C</v>
          </cell>
          <cell r="U6" t="str">
            <v>Серия документа</v>
          </cell>
          <cell r="V6" t="str">
            <v>Номер документа</v>
          </cell>
          <cell r="W6" t="str">
            <v>Оценка</v>
          </cell>
          <cell r="Z6" t="str">
            <v>Верных ответов</v>
          </cell>
          <cell r="AA6" t="str">
            <v>Процент верных ответов</v>
          </cell>
          <cell r="AB6" t="str">
            <v>Верных ответов (алгебра)</v>
          </cell>
          <cell r="AC6" t="str">
            <v>Верных ответов (геометрия)</v>
          </cell>
          <cell r="AE6" t="str">
            <v>Балл по алгебре</v>
          </cell>
          <cell r="AF6" t="str">
            <v>Балл по геометрии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D1">
      <selection activeCell="O10" sqref="O10"/>
    </sheetView>
  </sheetViews>
  <sheetFormatPr defaultColWidth="9.140625" defaultRowHeight="15"/>
  <cols>
    <col min="3" max="3" width="12.140625" style="0" customWidth="1"/>
    <col min="4" max="4" width="11.28125" style="0" customWidth="1"/>
    <col min="5" max="5" width="11.421875" style="0" customWidth="1"/>
    <col min="6" max="6" width="9.8515625" style="0" customWidth="1"/>
    <col min="7" max="7" width="13.57421875" style="0" customWidth="1"/>
    <col min="9" max="9" width="15.57421875" style="0" customWidth="1"/>
    <col min="10" max="10" width="20.00390625" style="0" customWidth="1"/>
  </cols>
  <sheetData>
    <row r="1" spans="4:13" ht="16.5" customHeight="1">
      <c r="D1" s="26" t="str">
        <f>S1_Title</f>
        <v>Протокол проверки результатов Государственной итоговой аттестации девятых классов в 2014 году</v>
      </c>
      <c r="E1" s="26"/>
      <c r="F1" s="26"/>
      <c r="G1" s="26"/>
      <c r="H1" s="26"/>
      <c r="I1" s="26"/>
      <c r="J1" s="26"/>
      <c r="K1" s="26"/>
      <c r="L1" s="26"/>
      <c r="M1" s="26"/>
    </row>
    <row r="2" spans="4:13" ht="15" customHeight="1">
      <c r="D2" s="26" t="str">
        <f>S1_FileName</f>
        <v>03-Республика Бурятия</v>
      </c>
      <c r="E2" s="26"/>
      <c r="F2" s="26"/>
      <c r="G2" s="26"/>
      <c r="H2" s="26"/>
      <c r="I2" s="26"/>
      <c r="J2" s="26"/>
      <c r="K2" s="26"/>
      <c r="L2" s="26"/>
      <c r="M2" s="26"/>
    </row>
    <row r="3" spans="4:13" ht="15" customHeight="1">
      <c r="D3" s="27" t="str">
        <f>S1_InstType</f>
        <v>Код ОУ: </v>
      </c>
      <c r="E3" s="27"/>
      <c r="F3" s="27"/>
      <c r="G3" s="27"/>
      <c r="H3" s="27"/>
      <c r="I3" s="27"/>
      <c r="J3" s="28" t="str">
        <f>S1_SchoolCode</f>
        <v>504</v>
      </c>
      <c r="K3" s="28"/>
      <c r="L3" s="28"/>
      <c r="M3" s="28"/>
    </row>
    <row r="4" spans="4:13" ht="15.75" customHeight="1" thickBot="1">
      <c r="D4" s="29" t="str">
        <f>S1_SubjectCode</f>
        <v>02-Математика</v>
      </c>
      <c r="E4" s="29"/>
      <c r="F4" s="29"/>
      <c r="G4" s="29"/>
      <c r="H4" s="29"/>
      <c r="I4" s="29"/>
      <c r="J4" s="29"/>
      <c r="K4" s="29"/>
      <c r="L4" s="29"/>
      <c r="M4" s="29"/>
    </row>
    <row r="5" spans="1:17" ht="60">
      <c r="A5" s="1" t="s">
        <v>0</v>
      </c>
      <c r="B5" s="2" t="str">
        <f>S1_FName1</f>
        <v>Класс</v>
      </c>
      <c r="C5" s="2" t="str">
        <f>S1_FName2</f>
        <v>Код ППЭ</v>
      </c>
      <c r="D5" s="2" t="str">
        <f>S1_FName3</f>
        <v>Аудитория</v>
      </c>
      <c r="E5" s="2" t="str">
        <f>S1_FName4</f>
        <v>Фамилия</v>
      </c>
      <c r="F5" s="2" t="str">
        <f>S1_FName5</f>
        <v>Имя</v>
      </c>
      <c r="G5" s="2" t="str">
        <f>S1_FName6</f>
        <v>Отчество</v>
      </c>
      <c r="H5" s="2" t="str">
        <f>S1_FName10</f>
        <v>Задания типа А</v>
      </c>
      <c r="I5" s="2" t="str">
        <f>S1_FName11</f>
        <v>Задания типа В</v>
      </c>
      <c r="J5" s="2" t="str">
        <f>S1_FName12</f>
        <v>Задания типа C</v>
      </c>
      <c r="K5" s="3" t="str">
        <f>S1_FName28</f>
        <v>Верных ответов (алгебра)</v>
      </c>
      <c r="L5" s="3" t="str">
        <f>S1_FName29</f>
        <v>Верных ответов (геометрия)</v>
      </c>
      <c r="M5" s="3" t="str">
        <f>S1_FName31</f>
        <v>Балл по алгебре</v>
      </c>
      <c r="N5" s="3" t="str">
        <f>S1_FName32</f>
        <v>Балл по геометрии</v>
      </c>
      <c r="O5" s="2" t="str">
        <f>S1_FName18</f>
        <v>Верных ответов</v>
      </c>
      <c r="P5" s="2" t="str">
        <f>S1_FName19</f>
        <v>Процент верных ответов</v>
      </c>
      <c r="Q5" s="4" t="str">
        <f>S1_FName15</f>
        <v>Оценка</v>
      </c>
    </row>
    <row r="6" spans="1:17" s="25" customFormat="1" ht="12.75">
      <c r="A6" s="19">
        <v>1</v>
      </c>
      <c r="B6" s="20" t="s">
        <v>1</v>
      </c>
      <c r="C6" s="20">
        <v>504</v>
      </c>
      <c r="D6" s="20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  <c r="J6" s="21" t="s">
        <v>8</v>
      </c>
      <c r="K6" s="22"/>
      <c r="L6" s="22"/>
      <c r="M6" s="22"/>
      <c r="N6" s="22"/>
      <c r="O6" s="23">
        <v>20</v>
      </c>
      <c r="P6" s="23">
        <v>52</v>
      </c>
      <c r="Q6" s="24">
        <v>4</v>
      </c>
    </row>
    <row r="7" spans="1:17" s="25" customFormat="1" ht="12.75">
      <c r="A7" s="19">
        <v>2</v>
      </c>
      <c r="B7" s="20" t="s">
        <v>1</v>
      </c>
      <c r="C7" s="20">
        <v>504</v>
      </c>
      <c r="D7" s="20" t="s">
        <v>2</v>
      </c>
      <c r="E7" s="21" t="s">
        <v>9</v>
      </c>
      <c r="F7" s="21" t="s">
        <v>10</v>
      </c>
      <c r="G7" s="21" t="s">
        <v>11</v>
      </c>
      <c r="H7" s="21" t="s">
        <v>12</v>
      </c>
      <c r="I7" s="21" t="s">
        <v>13</v>
      </c>
      <c r="J7" s="21" t="s">
        <v>14</v>
      </c>
      <c r="K7" s="22"/>
      <c r="L7" s="22"/>
      <c r="M7" s="22"/>
      <c r="N7" s="22"/>
      <c r="O7" s="23">
        <v>7</v>
      </c>
      <c r="P7" s="23">
        <v>18</v>
      </c>
      <c r="Q7" s="24">
        <v>2</v>
      </c>
    </row>
    <row r="8" spans="1:17" s="25" customFormat="1" ht="12.75">
      <c r="A8" s="19">
        <v>3</v>
      </c>
      <c r="B8" s="20" t="s">
        <v>1</v>
      </c>
      <c r="C8" s="20">
        <v>504</v>
      </c>
      <c r="D8" s="20" t="s">
        <v>2</v>
      </c>
      <c r="E8" s="21" t="s">
        <v>9</v>
      </c>
      <c r="F8" s="21" t="s">
        <v>15</v>
      </c>
      <c r="G8" s="21" t="s">
        <v>16</v>
      </c>
      <c r="H8" s="21" t="s">
        <v>17</v>
      </c>
      <c r="I8" s="21" t="s">
        <v>18</v>
      </c>
      <c r="J8" s="21" t="s">
        <v>14</v>
      </c>
      <c r="K8" s="22"/>
      <c r="L8" s="22"/>
      <c r="M8" s="22"/>
      <c r="N8" s="22"/>
      <c r="O8" s="23">
        <v>11</v>
      </c>
      <c r="P8" s="23">
        <v>28</v>
      </c>
      <c r="Q8" s="24">
        <v>3</v>
      </c>
    </row>
    <row r="9" spans="1:17" s="25" customFormat="1" ht="12.75">
      <c r="A9" s="19">
        <v>4</v>
      </c>
      <c r="B9" s="20" t="s">
        <v>1</v>
      </c>
      <c r="C9" s="20">
        <v>504</v>
      </c>
      <c r="D9" s="20" t="s">
        <v>2</v>
      </c>
      <c r="E9" s="21" t="s">
        <v>19</v>
      </c>
      <c r="F9" s="21" t="s">
        <v>20</v>
      </c>
      <c r="G9" s="21" t="s">
        <v>21</v>
      </c>
      <c r="H9" s="21" t="s">
        <v>22</v>
      </c>
      <c r="I9" s="21" t="s">
        <v>40</v>
      </c>
      <c r="J9" s="21" t="s">
        <v>14</v>
      </c>
      <c r="K9" s="22"/>
      <c r="L9" s="22"/>
      <c r="M9" s="22"/>
      <c r="N9" s="22"/>
      <c r="O9" s="23">
        <v>8</v>
      </c>
      <c r="P9" s="23">
        <v>21</v>
      </c>
      <c r="Q9" s="24">
        <v>3</v>
      </c>
    </row>
    <row r="10" spans="1:17" s="25" customFormat="1" ht="12.75">
      <c r="A10" s="19">
        <v>5</v>
      </c>
      <c r="B10" s="20" t="s">
        <v>1</v>
      </c>
      <c r="C10" s="20">
        <v>504</v>
      </c>
      <c r="D10" s="20" t="s">
        <v>2</v>
      </c>
      <c r="E10" s="21" t="s">
        <v>23</v>
      </c>
      <c r="F10" s="21" t="s">
        <v>24</v>
      </c>
      <c r="G10" s="21" t="s">
        <v>25</v>
      </c>
      <c r="H10" s="21" t="s">
        <v>26</v>
      </c>
      <c r="I10" s="21" t="s">
        <v>27</v>
      </c>
      <c r="J10" s="21" t="s">
        <v>14</v>
      </c>
      <c r="K10" s="22"/>
      <c r="L10" s="22"/>
      <c r="M10" s="22"/>
      <c r="N10" s="22"/>
      <c r="O10" s="23">
        <v>9</v>
      </c>
      <c r="P10" s="23">
        <v>23</v>
      </c>
      <c r="Q10" s="24">
        <v>3</v>
      </c>
    </row>
    <row r="11" spans="1:17" s="25" customFormat="1" ht="12.75">
      <c r="A11" s="19">
        <v>6</v>
      </c>
      <c r="B11" s="20" t="s">
        <v>1</v>
      </c>
      <c r="C11" s="20">
        <v>504</v>
      </c>
      <c r="D11" s="20" t="s">
        <v>2</v>
      </c>
      <c r="E11" s="21" t="s">
        <v>28</v>
      </c>
      <c r="F11" s="21" t="s">
        <v>29</v>
      </c>
      <c r="G11" s="21" t="s">
        <v>30</v>
      </c>
      <c r="H11" s="21" t="s">
        <v>26</v>
      </c>
      <c r="I11" s="21" t="s">
        <v>31</v>
      </c>
      <c r="J11" s="21" t="s">
        <v>32</v>
      </c>
      <c r="K11" s="22"/>
      <c r="L11" s="22"/>
      <c r="M11" s="22"/>
      <c r="N11" s="22"/>
      <c r="O11" s="23">
        <v>13</v>
      </c>
      <c r="P11" s="23">
        <v>34</v>
      </c>
      <c r="Q11" s="24">
        <v>3</v>
      </c>
    </row>
    <row r="12" spans="1:17" s="25" customFormat="1" ht="12.75">
      <c r="A12" s="19">
        <v>7</v>
      </c>
      <c r="B12" s="20" t="s">
        <v>1</v>
      </c>
      <c r="C12" s="20">
        <v>504</v>
      </c>
      <c r="D12" s="20" t="s">
        <v>2</v>
      </c>
      <c r="E12" s="21" t="s">
        <v>33</v>
      </c>
      <c r="F12" s="21" t="s">
        <v>34</v>
      </c>
      <c r="G12" s="21" t="s">
        <v>11</v>
      </c>
      <c r="H12" s="21" t="s">
        <v>35</v>
      </c>
      <c r="I12" s="21" t="s">
        <v>36</v>
      </c>
      <c r="J12" s="21" t="s">
        <v>14</v>
      </c>
      <c r="K12" s="22"/>
      <c r="L12" s="22"/>
      <c r="M12" s="22"/>
      <c r="N12" s="22"/>
      <c r="O12" s="23">
        <v>8</v>
      </c>
      <c r="P12" s="23">
        <v>21</v>
      </c>
      <c r="Q12" s="24">
        <v>3</v>
      </c>
    </row>
    <row r="13" spans="1:17" s="25" customFormat="1" ht="12.75">
      <c r="A13" s="19">
        <v>8</v>
      </c>
      <c r="B13" s="20" t="s">
        <v>1</v>
      </c>
      <c r="C13" s="20">
        <v>504</v>
      </c>
      <c r="D13" s="20" t="s">
        <v>2</v>
      </c>
      <c r="E13" s="21" t="s">
        <v>33</v>
      </c>
      <c r="F13" s="21" t="s">
        <v>37</v>
      </c>
      <c r="G13" s="21" t="s">
        <v>11</v>
      </c>
      <c r="H13" s="21" t="s">
        <v>17</v>
      </c>
      <c r="I13" s="21" t="s">
        <v>18</v>
      </c>
      <c r="J13" s="21" t="s">
        <v>14</v>
      </c>
      <c r="K13" s="22"/>
      <c r="L13" s="22"/>
      <c r="M13" s="22"/>
      <c r="N13" s="22"/>
      <c r="O13" s="23">
        <v>11</v>
      </c>
      <c r="P13" s="23">
        <v>28</v>
      </c>
      <c r="Q13" s="24">
        <v>3</v>
      </c>
    </row>
    <row r="14" spans="1:17" ht="15">
      <c r="A14" s="5"/>
      <c r="B14" s="7"/>
      <c r="C14" s="8"/>
      <c r="D14" s="8"/>
      <c r="E14" s="8"/>
      <c r="F14" s="8"/>
      <c r="G14" s="8"/>
      <c r="H14" s="8"/>
      <c r="I14" s="8"/>
      <c r="J14" s="9" t="s">
        <v>38</v>
      </c>
      <c r="K14" s="10" t="e">
        <f>AVERAGE($L$9:$L$16)</f>
        <v>#DIV/0!</v>
      </c>
      <c r="L14" s="10" t="e">
        <f>AVERAGE($M$9:$M$16)</f>
        <v>#DIV/0!</v>
      </c>
      <c r="M14" s="6" t="e">
        <f>AVERAGE($N$9:$N$16)</f>
        <v>#DIV/0!</v>
      </c>
      <c r="N14" s="6" t="e">
        <f>AVERAGE($O$9:$O$16)</f>
        <v>#DIV/0!</v>
      </c>
      <c r="O14" s="6" t="e">
        <f>AVERAGE($P$9:$P$16)</f>
        <v>#DIV/0!</v>
      </c>
      <c r="P14" s="6" t="e">
        <f>AVERAGE($Q$9:$Q$16)</f>
        <v>#DIV/0!</v>
      </c>
      <c r="Q14" s="11" t="e">
        <f>AVERAGE($R$9:$R$16)</f>
        <v>#DIV/0!</v>
      </c>
    </row>
    <row r="15" spans="1:17" ht="15.75" thickBot="1">
      <c r="A15" s="12"/>
      <c r="B15" s="13"/>
      <c r="C15" s="14"/>
      <c r="D15" s="14"/>
      <c r="E15" s="14"/>
      <c r="F15" s="14"/>
      <c r="G15" s="14"/>
      <c r="H15" s="14"/>
      <c r="I15" s="14"/>
      <c r="J15" s="15"/>
      <c r="K15" s="15"/>
      <c r="L15" s="15"/>
      <c r="M15" s="15"/>
      <c r="N15" s="15"/>
      <c r="O15" s="15"/>
      <c r="P15" s="15"/>
      <c r="Q15" s="16"/>
    </row>
    <row r="16" spans="1:11" ht="15">
      <c r="A16" s="17"/>
      <c r="B16" s="17"/>
      <c r="C16" s="18"/>
      <c r="D16" s="18"/>
      <c r="E16" s="18"/>
      <c r="F16" s="18"/>
      <c r="G16" s="18"/>
      <c r="H16" s="18"/>
      <c r="I16" s="18"/>
      <c r="J16" s="18" t="s">
        <v>39</v>
      </c>
      <c r="K16" s="18"/>
    </row>
  </sheetData>
  <sheetProtection/>
  <mergeCells count="5">
    <mergeCell ref="D1:M1"/>
    <mergeCell ref="D2:M2"/>
    <mergeCell ref="D3:I3"/>
    <mergeCell ref="J3:M3"/>
    <mergeCell ref="D4:M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Насима</dc:creator>
  <cp:keywords/>
  <dc:description/>
  <cp:lastModifiedBy>Насима</cp:lastModifiedBy>
  <dcterms:created xsi:type="dcterms:W3CDTF">2014-06-12T14:02:49Z</dcterms:created>
  <dcterms:modified xsi:type="dcterms:W3CDTF">2014-06-12T14:18:26Z</dcterms:modified>
  <cp:category/>
  <cp:version/>
  <cp:contentType/>
  <cp:contentStatus/>
</cp:coreProperties>
</file>